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el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<sst xmlns="http://schemas.openxmlformats.org/spreadsheetml/2006/main" count="19" uniqueCount="16">
  <si>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Planeio</t>
  </si>
  <si>
    <t>Vp</t>
  </si>
  <si>
    <t>(km/h)</t>
  </si>
  <si>
    <t>V</t>
  </si>
  <si>
    <t>V/Vp</t>
  </si>
  <si>
    <t>ap/Vp</t>
  </si>
  <si>
    <t>(m/s)</t>
  </si>
  <si>
    <t>POLAR UNIVERSAL</t>
  </si>
  <si>
    <t>Planador</t>
  </si>
  <si>
    <t>KW-1</t>
  </si>
  <si>
    <t>NOTAS:</t>
  </si>
  <si>
    <t>V = velocidade</t>
  </si>
  <si>
    <t>a = afundamento</t>
  </si>
  <si>
    <t xml:space="preserve"> -a</t>
  </si>
  <si>
    <t>P = planeio máximo</t>
  </si>
  <si>
    <t>Vp = velocidade de máximo planeio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</si>
</sst>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Tabela!$H$7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75"/>
          <c:y val="0.0685"/>
          <c:w val="0.955"/>
          <c:h val="0.87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Tabela!$B$9:$B$28</c:f>
              <c:numCache>
                <c:ptCount val="20"/>
                <c:pt idx="0">
                  <c:v>55</c:v>
                </c:pt>
                <c:pt idx="1">
                  <c:v>57.5</c:v>
                </c:pt>
                <c:pt idx="2">
                  <c:v>60</c:v>
                </c:pt>
                <c:pt idx="3">
                  <c:v>62.5</c:v>
                </c:pt>
                <c:pt idx="4">
                  <c:v>65</c:v>
                </c:pt>
                <c:pt idx="5">
                  <c:v>67.5</c:v>
                </c:pt>
                <c:pt idx="6">
                  <c:v>70</c:v>
                </c:pt>
                <c:pt idx="7">
                  <c:v>72.5</c:v>
                </c:pt>
                <c:pt idx="8">
                  <c:v>75</c:v>
                </c:pt>
                <c:pt idx="9">
                  <c:v>77.5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</c:numCache>
            </c:numRef>
          </c:xVal>
          <c:yVal>
            <c:numRef>
              <c:f>Tabela!$F$9:$F$28</c:f>
              <c:numCache>
                <c:ptCount val="20"/>
                <c:pt idx="0">
                  <c:v>-0.6782433387371659</c:v>
                </c:pt>
                <c:pt idx="1">
                  <c:v>-0.6770746356931273</c:v>
                </c:pt>
                <c:pt idx="2">
                  <c:v>-0.679783950617284</c:v>
                </c:pt>
                <c:pt idx="3">
                  <c:v>-0.6862282807498857</c:v>
                </c:pt>
                <c:pt idx="4">
                  <c:v>-0.6962998135837641</c:v>
                </c:pt>
                <c:pt idx="5">
                  <c:v>-0.7099194101508918</c:v>
                </c:pt>
                <c:pt idx="6">
                  <c:v>-0.7270314847475342</c:v>
                </c:pt>
                <c:pt idx="7">
                  <c:v>-0.7475999440266149</c:v>
                </c:pt>
                <c:pt idx="8">
                  <c:v>-0.7716049382716049</c:v>
                </c:pt>
                <c:pt idx="9">
                  <c:v>-0.7990402414561116</c:v>
                </c:pt>
                <c:pt idx="10">
                  <c:v>-0.8299111225422953</c:v>
                </c:pt>
                <c:pt idx="11">
                  <c:v>-0.9020280265741412</c:v>
                </c:pt>
                <c:pt idx="12">
                  <c:v>-0.9881687242798354</c:v>
                </c:pt>
                <c:pt idx="13">
                  <c:v>-1.088645825812817</c:v>
                </c:pt>
                <c:pt idx="14">
                  <c:v>-1.2038465935070872</c:v>
                </c:pt>
                <c:pt idx="15">
                  <c:v>-1.480239639190256</c:v>
                </c:pt>
                <c:pt idx="16">
                  <c:v>-1.8213734567901236</c:v>
                </c:pt>
                <c:pt idx="17">
                  <c:v>-2.2317232949949</c:v>
                </c:pt>
                <c:pt idx="18">
                  <c:v>-2.71605346528186</c:v>
                </c:pt>
                <c:pt idx="19">
                  <c:v>-3.279320987654321</c:v>
                </c:pt>
              </c:numCache>
            </c:numRef>
          </c:yVal>
          <c:smooth val="1"/>
        </c:ser>
        <c:axId val="31957609"/>
        <c:axId val="19183026"/>
      </c:scatterChart>
      <c:valAx>
        <c:axId val="319576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83026"/>
        <c:crossesAt val="-10"/>
        <c:crossBetween val="midCat"/>
        <c:dispUnits/>
      </c:val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Afundamento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57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16384" width="10.7109375" style="1" customWidth="1"/>
  </cols>
  <sheetData>
    <row r="1" spans="2:3" ht="12.75">
      <c r="B1" s="19" t="s">
        <v>7</v>
      </c>
      <c r="C1" s="19"/>
    </row>
    <row r="2" spans="2:3" ht="13.5" thickBot="1">
      <c r="B2" s="19"/>
      <c r="C2" s="19"/>
    </row>
    <row r="3" spans="2:4" ht="12.75">
      <c r="B3" s="28" t="s">
        <v>8</v>
      </c>
      <c r="C3" s="26" t="s">
        <v>0</v>
      </c>
      <c r="D3" s="3" t="s">
        <v>1</v>
      </c>
    </row>
    <row r="4" spans="2:4" ht="13.5" thickBot="1">
      <c r="B4" s="29"/>
      <c r="C4" s="27"/>
      <c r="D4" s="6" t="s">
        <v>2</v>
      </c>
    </row>
    <row r="5" spans="2:4" ht="13.5" thickBot="1">
      <c r="B5" s="20" t="s">
        <v>9</v>
      </c>
      <c r="C5" s="21">
        <v>27</v>
      </c>
      <c r="D5" s="22">
        <v>75</v>
      </c>
    </row>
    <row r="6" ht="13.5" thickBot="1"/>
    <row r="7" spans="2:8" ht="12.75">
      <c r="B7" s="2" t="s">
        <v>3</v>
      </c>
      <c r="C7" s="30" t="s">
        <v>4</v>
      </c>
      <c r="D7" s="30" t="s">
        <v>5</v>
      </c>
      <c r="E7" s="5" t="s">
        <v>13</v>
      </c>
      <c r="F7" s="3" t="s">
        <v>13</v>
      </c>
      <c r="H7" s="1" t="str">
        <f>"Polar Universal do "&amp;B5&amp;" (1:"&amp;C5&amp;" @ "&amp;D5&amp;" km/h)"</f>
        <v>Polar Universal do KW-1 (1:27 @ 75 km/h)</v>
      </c>
    </row>
    <row r="8" spans="2:6" ht="13.5" thickBot="1">
      <c r="B8" s="15" t="s">
        <v>2</v>
      </c>
      <c r="C8" s="31"/>
      <c r="D8" s="31"/>
      <c r="E8" s="16" t="s">
        <v>2</v>
      </c>
      <c r="F8" s="4" t="s">
        <v>6</v>
      </c>
    </row>
    <row r="9" spans="2:6" ht="12.75">
      <c r="B9" s="23">
        <v>55</v>
      </c>
      <c r="C9" s="7">
        <f aca="true" t="shared" si="0" ref="C9:C28">B9/$D$5</f>
        <v>0.7333333333333333</v>
      </c>
      <c r="D9" s="7">
        <f>0.5*(1/C9+C9^3)</f>
        <v>0.879003367003367</v>
      </c>
      <c r="E9" s="7">
        <f aca="true" t="shared" si="1" ref="E9:E28">-D9*$D$5/$C$5</f>
        <v>-2.4416760194537974</v>
      </c>
      <c r="F9" s="8">
        <f>E9/3.6</f>
        <v>-0.6782433387371659</v>
      </c>
    </row>
    <row r="10" spans="2:6" ht="12.75">
      <c r="B10" s="24">
        <v>57.5</v>
      </c>
      <c r="C10" s="9">
        <f t="shared" si="0"/>
        <v>0.7666666666666667</v>
      </c>
      <c r="D10" s="9">
        <f aca="true" t="shared" si="2" ref="D10:D28">0.5*(1/C10+C10^3)</f>
        <v>0.8774887278582931</v>
      </c>
      <c r="E10" s="9">
        <f t="shared" si="1"/>
        <v>-2.4374686884952586</v>
      </c>
      <c r="F10" s="10">
        <f aca="true" t="shared" si="3" ref="F10:F28">E10/3.6</f>
        <v>-0.6770746356931273</v>
      </c>
    </row>
    <row r="11" spans="2:6" ht="12.75">
      <c r="B11" s="24">
        <v>60</v>
      </c>
      <c r="C11" s="9">
        <f t="shared" si="0"/>
        <v>0.8</v>
      </c>
      <c r="D11" s="9">
        <f t="shared" si="2"/>
        <v>0.881</v>
      </c>
      <c r="E11" s="9">
        <f t="shared" si="1"/>
        <v>-2.4472222222222224</v>
      </c>
      <c r="F11" s="10">
        <f t="shared" si="3"/>
        <v>-0.679783950617284</v>
      </c>
    </row>
    <row r="12" spans="2:6" ht="12.75">
      <c r="B12" s="24">
        <v>62.5</v>
      </c>
      <c r="C12" s="9">
        <f t="shared" si="0"/>
        <v>0.8333333333333334</v>
      </c>
      <c r="D12" s="9">
        <f t="shared" si="2"/>
        <v>0.889351851851852</v>
      </c>
      <c r="E12" s="9">
        <f t="shared" si="1"/>
        <v>-2.4704218106995888</v>
      </c>
      <c r="F12" s="10">
        <f t="shared" si="3"/>
        <v>-0.6862282807498857</v>
      </c>
    </row>
    <row r="13" spans="2:6" ht="12.75">
      <c r="B13" s="24">
        <v>65</v>
      </c>
      <c r="C13" s="9">
        <f t="shared" si="0"/>
        <v>0.8666666666666667</v>
      </c>
      <c r="D13" s="9">
        <f t="shared" si="2"/>
        <v>0.9024045584045584</v>
      </c>
      <c r="E13" s="9">
        <f t="shared" si="1"/>
        <v>-2.506679328901551</v>
      </c>
      <c r="F13" s="10">
        <f t="shared" si="3"/>
        <v>-0.6962998135837641</v>
      </c>
    </row>
    <row r="14" spans="2:6" ht="12.75">
      <c r="B14" s="24">
        <v>67.5</v>
      </c>
      <c r="C14" s="9">
        <f t="shared" si="0"/>
        <v>0.9</v>
      </c>
      <c r="D14" s="9">
        <f t="shared" si="2"/>
        <v>0.9200555555555556</v>
      </c>
      <c r="E14" s="9">
        <f t="shared" si="1"/>
        <v>-2.5557098765432102</v>
      </c>
      <c r="F14" s="10">
        <f t="shared" si="3"/>
        <v>-0.7099194101508918</v>
      </c>
    </row>
    <row r="15" spans="2:6" ht="12.75">
      <c r="B15" s="24">
        <v>70</v>
      </c>
      <c r="C15" s="9">
        <f t="shared" si="0"/>
        <v>0.9333333333333333</v>
      </c>
      <c r="D15" s="9">
        <f t="shared" si="2"/>
        <v>0.9422328042328043</v>
      </c>
      <c r="E15" s="9">
        <f t="shared" si="1"/>
        <v>-2.617313345091123</v>
      </c>
      <c r="F15" s="10">
        <f t="shared" si="3"/>
        <v>-0.7270314847475342</v>
      </c>
    </row>
    <row r="16" spans="2:6" ht="12.75">
      <c r="B16" s="24">
        <v>72.5</v>
      </c>
      <c r="C16" s="9">
        <f t="shared" si="0"/>
        <v>0.9666666666666667</v>
      </c>
      <c r="D16" s="9">
        <f t="shared" si="2"/>
        <v>0.968889527458493</v>
      </c>
      <c r="E16" s="9">
        <f t="shared" si="1"/>
        <v>-2.6913597984958137</v>
      </c>
      <c r="F16" s="10">
        <f t="shared" si="3"/>
        <v>-0.7475999440266149</v>
      </c>
    </row>
    <row r="17" spans="2:6" ht="12.75">
      <c r="B17" s="24">
        <v>75</v>
      </c>
      <c r="C17" s="9">
        <f t="shared" si="0"/>
        <v>1</v>
      </c>
      <c r="D17" s="9">
        <f t="shared" si="2"/>
        <v>1</v>
      </c>
      <c r="E17" s="9">
        <f t="shared" si="1"/>
        <v>-2.7777777777777777</v>
      </c>
      <c r="F17" s="10">
        <f t="shared" si="3"/>
        <v>-0.7716049382716049</v>
      </c>
    </row>
    <row r="18" spans="2:6" ht="12.75">
      <c r="B18" s="24">
        <v>77.5</v>
      </c>
      <c r="C18" s="9">
        <f t="shared" si="0"/>
        <v>1.0333333333333334</v>
      </c>
      <c r="D18" s="9">
        <f t="shared" si="2"/>
        <v>1.0355561529271207</v>
      </c>
      <c r="E18" s="9">
        <f t="shared" si="1"/>
        <v>-2.876544869242002</v>
      </c>
      <c r="F18" s="10">
        <f t="shared" si="3"/>
        <v>-0.7990402414561116</v>
      </c>
    </row>
    <row r="19" spans="2:8" ht="12.75">
      <c r="B19" s="24">
        <v>80</v>
      </c>
      <c r="C19" s="9">
        <f t="shared" si="0"/>
        <v>1.0666666666666667</v>
      </c>
      <c r="D19" s="9">
        <f t="shared" si="2"/>
        <v>1.0755648148148147</v>
      </c>
      <c r="E19" s="9">
        <f t="shared" si="1"/>
        <v>-2.987680041152263</v>
      </c>
      <c r="F19" s="10">
        <f t="shared" si="3"/>
        <v>-0.8299111225422953</v>
      </c>
      <c r="H19" s="19" t="s">
        <v>10</v>
      </c>
    </row>
    <row r="20" spans="2:8" ht="12.75">
      <c r="B20" s="24">
        <v>85</v>
      </c>
      <c r="C20" s="9">
        <f t="shared" si="0"/>
        <v>1.1333333333333333</v>
      </c>
      <c r="D20" s="9">
        <f t="shared" si="2"/>
        <v>1.169028322440087</v>
      </c>
      <c r="E20" s="9">
        <f t="shared" si="1"/>
        <v>-3.2473008956669083</v>
      </c>
      <c r="F20" s="10">
        <f t="shared" si="3"/>
        <v>-0.9020280265741412</v>
      </c>
      <c r="H20" s="1" t="s">
        <v>15</v>
      </c>
    </row>
    <row r="21" spans="2:8" ht="12.75">
      <c r="B21" s="24">
        <v>90</v>
      </c>
      <c r="C21" s="9">
        <f t="shared" si="0"/>
        <v>1.2</v>
      </c>
      <c r="D21" s="9">
        <f t="shared" si="2"/>
        <v>1.2806666666666666</v>
      </c>
      <c r="E21" s="9">
        <f t="shared" si="1"/>
        <v>-3.5574074074074074</v>
      </c>
      <c r="F21" s="10">
        <f t="shared" si="3"/>
        <v>-0.9881687242798354</v>
      </c>
      <c r="H21" s="1" t="s">
        <v>14</v>
      </c>
    </row>
    <row r="22" spans="2:8" ht="12.75">
      <c r="B22" s="24">
        <v>95</v>
      </c>
      <c r="C22" s="9">
        <f t="shared" si="0"/>
        <v>1.2666666666666666</v>
      </c>
      <c r="D22" s="9">
        <f t="shared" si="2"/>
        <v>1.410884990253411</v>
      </c>
      <c r="E22" s="9">
        <f t="shared" si="1"/>
        <v>-3.919124972926142</v>
      </c>
      <c r="F22" s="10">
        <f t="shared" si="3"/>
        <v>-1.088645825812817</v>
      </c>
      <c r="H22" s="1" t="s">
        <v>11</v>
      </c>
    </row>
    <row r="23" spans="2:8" ht="12.75">
      <c r="B23" s="24">
        <v>100</v>
      </c>
      <c r="C23" s="9">
        <f t="shared" si="0"/>
        <v>1.3333333333333333</v>
      </c>
      <c r="D23" s="9">
        <f t="shared" si="2"/>
        <v>1.5601851851851851</v>
      </c>
      <c r="E23" s="9">
        <f t="shared" si="1"/>
        <v>-4.333847736625514</v>
      </c>
      <c r="F23" s="10">
        <f t="shared" si="3"/>
        <v>-1.2038465935070872</v>
      </c>
      <c r="H23" s="1" t="s">
        <v>12</v>
      </c>
    </row>
    <row r="24" spans="2:6" ht="12.75">
      <c r="B24" s="24">
        <v>110</v>
      </c>
      <c r="C24" s="9">
        <f t="shared" si="0"/>
        <v>1.4666666666666666</v>
      </c>
      <c r="D24" s="9">
        <f t="shared" si="2"/>
        <v>1.9183905723905719</v>
      </c>
      <c r="E24" s="9">
        <f t="shared" si="1"/>
        <v>-5.328862701084922</v>
      </c>
      <c r="F24" s="10">
        <f t="shared" si="3"/>
        <v>-1.480239639190256</v>
      </c>
    </row>
    <row r="25" spans="2:6" ht="12.75">
      <c r="B25" s="24">
        <v>120</v>
      </c>
      <c r="C25" s="9">
        <f t="shared" si="0"/>
        <v>1.6</v>
      </c>
      <c r="D25" s="9">
        <f t="shared" si="2"/>
        <v>2.3605000000000005</v>
      </c>
      <c r="E25" s="9">
        <f t="shared" si="1"/>
        <v>-6.556944444444445</v>
      </c>
      <c r="F25" s="10">
        <f t="shared" si="3"/>
        <v>-1.8213734567901236</v>
      </c>
    </row>
    <row r="26" spans="2:6" ht="12.75">
      <c r="B26" s="24">
        <v>130</v>
      </c>
      <c r="C26" s="9">
        <f t="shared" si="0"/>
        <v>1.7333333333333334</v>
      </c>
      <c r="D26" s="9">
        <f t="shared" si="2"/>
        <v>2.8923133903133906</v>
      </c>
      <c r="E26" s="9">
        <f t="shared" si="1"/>
        <v>-8.034203861981641</v>
      </c>
      <c r="F26" s="10">
        <f t="shared" si="3"/>
        <v>-2.2317232949949</v>
      </c>
    </row>
    <row r="27" spans="2:6" ht="12.75">
      <c r="B27" s="24">
        <v>140</v>
      </c>
      <c r="C27" s="9">
        <f t="shared" si="0"/>
        <v>1.8666666666666667</v>
      </c>
      <c r="D27" s="9">
        <f t="shared" si="2"/>
        <v>3.5200052910052912</v>
      </c>
      <c r="E27" s="9">
        <f t="shared" si="1"/>
        <v>-9.777792475014698</v>
      </c>
      <c r="F27" s="10">
        <f t="shared" si="3"/>
        <v>-2.71605346528186</v>
      </c>
    </row>
    <row r="28" spans="2:6" ht="13.5" thickBot="1">
      <c r="B28" s="25">
        <v>150</v>
      </c>
      <c r="C28" s="11">
        <f t="shared" si="0"/>
        <v>2</v>
      </c>
      <c r="D28" s="11">
        <f t="shared" si="2"/>
        <v>4.25</v>
      </c>
      <c r="E28" s="11">
        <f t="shared" si="1"/>
        <v>-11.805555555555555</v>
      </c>
      <c r="F28" s="12">
        <f t="shared" si="3"/>
        <v>-3.279320987654321</v>
      </c>
    </row>
    <row r="29" spans="2:6" ht="12.75">
      <c r="B29" s="17"/>
      <c r="C29" s="18"/>
      <c r="D29" s="18"/>
      <c r="E29" s="18"/>
      <c r="F29" s="18"/>
    </row>
    <row r="30" spans="2:6" ht="12.75">
      <c r="B30" s="17"/>
      <c r="C30" s="18"/>
      <c r="D30" s="18"/>
      <c r="E30" s="18"/>
      <c r="F30" s="18"/>
    </row>
    <row r="31" spans="2:6" ht="12.75">
      <c r="B31" s="17"/>
      <c r="C31" s="18"/>
      <c r="D31" s="18"/>
      <c r="E31" s="18"/>
      <c r="F31" s="18"/>
    </row>
    <row r="32" spans="2:6" ht="12.75">
      <c r="B32" s="13"/>
      <c r="C32" s="14"/>
      <c r="D32" s="14"/>
      <c r="E32" s="14"/>
      <c r="F32" s="14"/>
    </row>
    <row r="33" spans="2:6" ht="12.75">
      <c r="B33" s="13"/>
      <c r="C33" s="14"/>
      <c r="D33" s="14"/>
      <c r="E33" s="14"/>
      <c r="F33" s="14"/>
    </row>
    <row r="34" spans="2:6" ht="12.75">
      <c r="B34" s="13"/>
      <c r="C34" s="14"/>
      <c r="D34" s="14"/>
      <c r="E34" s="14"/>
      <c r="F34" s="14"/>
    </row>
    <row r="35" spans="2:6" ht="12.75">
      <c r="B35" s="13"/>
      <c r="C35" s="14"/>
      <c r="D35" s="14"/>
      <c r="E35" s="14"/>
      <c r="F35" s="14"/>
    </row>
    <row r="36" spans="2:6" ht="12.75">
      <c r="B36" s="13"/>
      <c r="C36" s="14"/>
      <c r="D36" s="14"/>
      <c r="E36" s="14"/>
      <c r="F36" s="14"/>
    </row>
    <row r="37" spans="2:6" ht="12.75">
      <c r="B37" s="13"/>
      <c r="C37" s="14"/>
      <c r="D37" s="14"/>
      <c r="E37" s="14"/>
      <c r="F37" s="14"/>
    </row>
    <row r="38" spans="2:6" ht="12.75">
      <c r="B38" s="13"/>
      <c r="C38" s="14"/>
      <c r="D38" s="14"/>
      <c r="E38" s="14"/>
      <c r="F38" s="14"/>
    </row>
    <row r="39" spans="2:6" ht="12.75">
      <c r="B39" s="13"/>
      <c r="C39" s="14"/>
      <c r="D39" s="14"/>
      <c r="E39" s="14"/>
      <c r="F39" s="14"/>
    </row>
    <row r="40" spans="2:6" ht="12.75">
      <c r="B40" s="13"/>
      <c r="C40" s="14"/>
      <c r="D40" s="14"/>
      <c r="E40" s="14"/>
      <c r="F40" s="14"/>
    </row>
    <row r="41" spans="2:6" ht="12.75">
      <c r="B41" s="13"/>
      <c r="C41" s="14"/>
      <c r="D41" s="14"/>
      <c r="E41" s="14"/>
      <c r="F41" s="14"/>
    </row>
  </sheetData>
  <mergeCells count="4">
    <mergeCell ref="C3:C4"/>
    <mergeCell ref="B3:B4"/>
    <mergeCell ref="C7:C8"/>
    <mergeCell ref="D7:D8"/>
  </mergeCells>
  <printOptions/>
  <pageMargins left="0.75" right="0.75" top="1" bottom="1" header="0.492125985" footer="0.492125985"/>
  <pageSetup orientation="portrait" paperSize="9"/>
  <legacyDrawing r:id="rId2"/>
  <oleObjects>
    <oleObject progId="Equation.3" shapeId="81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CENIC Engenharia Ind. Com.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Ilton</dc:creator>
  <cp:keywords/>
  <dc:description/>
  <cp:lastModifiedBy>ROGERIO</cp:lastModifiedBy>
  <dcterms:created xsi:type="dcterms:W3CDTF">2004-08-02T10:51:10Z</dcterms:created>
  <dcterms:modified xsi:type="dcterms:W3CDTF">2004-08-04T02:59:47Z</dcterms:modified>
  <cp:category/>
  <cp:version/>
  <cp:contentType/>
  <cp:contentStatus/>
</cp:coreProperties>
</file>